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ЛСР 13 граф" sheetId="7" r:id="rId1"/>
  </sheets>
  <definedNames>
    <definedName name="Print_Titles" localSheetId="0">'ЛСР 13 граф'!$23:$23</definedName>
    <definedName name="_xlnm.Print_Titles" localSheetId="0">'ЛСР 13 граф'!$23:$23</definedName>
  </definedNames>
  <calcPr calcId="145621"/>
</workbook>
</file>

<file path=xl/calcChain.xml><?xml version="1.0" encoding="utf-8"?>
<calcChain xmlns="http://schemas.openxmlformats.org/spreadsheetml/2006/main">
  <c r="J72" i="7" l="1"/>
  <c r="J69" i="7"/>
  <c r="J68" i="7"/>
</calcChain>
</file>

<file path=xl/sharedStrings.xml><?xml version="1.0" encoding="utf-8"?>
<sst xmlns="http://schemas.openxmlformats.org/spreadsheetml/2006/main" count="158" uniqueCount="122">
  <si>
    <t>СОГЛАСОВАНО:</t>
  </si>
  <si>
    <t>УТВЕРЖДАЮ:</t>
  </si>
  <si>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</si>
  <si>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</si>
  <si>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</si>
  <si>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</si>
  <si>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</si>
  <si>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 xml:space="preserve">Основание: </t>
  </si>
  <si>
    <t>№ пп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</si>
  <si>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</si>
  <si>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</si>
  <si>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</si>
  <si>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</si>
  <si>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</si>
  <si>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Всего</t>
  </si>
  <si>
    <t>В том числе</t>
  </si>
  <si>
    <t>Осн.З/п</t>
  </si>
  <si>
    <t>З/пМех</t>
  </si>
  <si>
    <t>Обоснование</t>
  </si>
  <si>
    <t>________________</t>
  </si>
  <si>
    <t>Эк.Маш.</t>
  </si>
  <si>
    <t>руб.</t>
  </si>
  <si>
    <t xml:space="preserve">Раздел 1. </t>
  </si>
  <si>
    <t>1</t>
  </si>
  <si>
    <r>
      <t>ФЕРм10-04-067-22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</si>
  <si>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шт</t>
  </si>
  <si>
    <r>
      <t>Камера телевизионная передающая</t>
    </r>
    <r>
      <rPr>
        <i/>
        <sz val="7"/>
        <rFont val="Arial"/>
        <family val="2"/>
        <charset val="204"/>
      </rPr>
      <t xml:space="preserve">
ИНДЕКС К ПОЗИЦИИ(справочно):
1 Индекс пересчета на 1 кв.2021 Многоквартирные_x000D_
жилые дома" =10,17. В смете применён договорной индекс СМР=3,5</t>
    </r>
  </si>
  <si>
    <t>2</t>
  </si>
  <si>
    <r>
      <t>ФЕРм10-03-056-01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</si>
  <si>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канал</t>
  </si>
  <si>
    <r>
      <t>Настройка канала связи по подготовленным линейным трактам, канал связи между двумя оконечными станциями при количестве пунктов транзита между ними: 0</t>
    </r>
    <r>
      <rPr>
        <i/>
        <sz val="7"/>
        <rFont val="Arial"/>
        <family val="2"/>
        <charset val="204"/>
      </rPr>
      <t xml:space="preserve">
ИНДЕКС К ПОЗИЦИИ(справочно):
1 Индекс пересчета на 1 кв.2021 Многоквартирные_x000D_
жилые дома" =10,17. В смете применён договорной индекс СМР=3,5</t>
    </r>
  </si>
  <si>
    <t>3</t>
  </si>
  <si>
    <r>
      <t>ФЕРм11-03-001-01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</si>
  <si>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Кабельный органайзер</t>
    </r>
    <r>
      <rPr>
        <i/>
        <sz val="7"/>
        <rFont val="Arial"/>
        <family val="2"/>
        <charset val="204"/>
      </rPr>
      <t xml:space="preserve">
ИНДЕКС К ПОЗИЦИИ(справочно):
1 Индекс пересчета на 1 кв.2021 Многоквартирные_x000D_
жилые дома" =10,17. В смете применён договорной индекс СМР=3,5</t>
    </r>
  </si>
  <si>
    <t>4</t>
  </si>
  <si>
    <r>
      <t>ФЕРм10-04-066-01</t>
    </r>
    <r>
      <rPr>
        <i/>
        <sz val="7"/>
        <rFont val="Arial"/>
        <family val="2"/>
        <charset val="204"/>
      </rPr>
      <t xml:space="preserve">
Приказ Минстроя России №1039/пр от 30.12.2016</t>
    </r>
  </si>
  <si>
    <r>
      <t>Блок коммутации телевизионных камерных кабелей на количество разъемов: 3</t>
    </r>
    <r>
      <rPr>
        <i/>
        <sz val="7"/>
        <rFont val="Arial"/>
        <family val="2"/>
        <charset val="204"/>
      </rPr>
      <t xml:space="preserve">
ИНДЕКС К ПОЗИЦИИ(справочно):
1 Индекс пересчета на 1 кв.2021 Многоквартирные_x000D_
жилые дома" =10,17. В смете применён договорной индекс СМР=3,5</t>
    </r>
  </si>
  <si>
    <t>5</t>
  </si>
  <si>
    <r>
      <t>ФЕРм10-08-003-03</t>
    </r>
    <r>
      <rPr>
        <i/>
        <sz val="7"/>
        <rFont val="Arial"/>
        <family val="2"/>
        <charset val="204"/>
      </rPr>
      <t xml:space="preserve">
Приказ Минстроя России №1039/пр от 30.12.2016</t>
    </r>
  </si>
  <si>
    <r>
      <t>Устройство ультразвуковое,: блок питания и контроля</t>
    </r>
    <r>
      <rPr>
        <i/>
        <sz val="7"/>
        <rFont val="Arial"/>
        <family val="2"/>
        <charset val="204"/>
      </rPr>
      <t xml:space="preserve">
ИНДЕКС К ПОЗИЦИИ(справочно):
1 Индекс пересчета на 1 кв.2021 Многоквартирные_x000D_
жилые дома" =10,17. В смете применён договорной индекс СМР=3,5</t>
    </r>
  </si>
  <si>
    <t>6</t>
  </si>
  <si>
    <r>
      <t>ФЕРм10-06-068-15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</si>
  <si>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Конфигурация и настройка сетевых компонентов (мост, маршрутизатор, стабилизатор, адаптер и т.п.)</t>
    </r>
    <r>
      <rPr>
        <i/>
        <sz val="7"/>
        <rFont val="Arial"/>
        <family val="2"/>
        <charset val="204"/>
      </rPr>
      <t xml:space="preserve">
ИНДЕКС К ПОЗИЦИИ(справочно):
1 Индекс пересчета на 1 кв.2021 Многоквартирные_x000D_
жилые дома" =10,17. В смете применён договорной индекс СМР=3,5</t>
    </r>
  </si>
  <si>
    <t>7</t>
  </si>
  <si>
    <r>
      <t>ФЕРм08-03-591-08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</si>
  <si>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100 шт</t>
  </si>
  <si>
    <r>
      <t>Розетка штепсельная: неутопленного типа при открытой проводке</t>
    </r>
    <r>
      <rPr>
        <i/>
        <sz val="7"/>
        <rFont val="Arial"/>
        <family val="2"/>
        <charset val="204"/>
      </rPr>
      <t xml:space="preserve">
ИНДЕКС К ПОЗИЦИИ(справочно):
1 Индекс пересчета на 1 кв.2021 Многоквартирные_x000D_
жилые дома" =10,17. В смете применён договорной индекс СМР=3,5</t>
    </r>
  </si>
  <si>
    <t>8</t>
  </si>
  <si>
    <r>
      <t>ФЕРм11-04-026-03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</si>
  <si>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Разъемы штепсельные с разделкой и включением кабеля: радиочастотного коаксиального импульсного, диаметр оболочки до 6 мм</t>
    </r>
    <r>
      <rPr>
        <i/>
        <sz val="7"/>
        <rFont val="Arial"/>
        <family val="2"/>
        <charset val="204"/>
      </rPr>
      <t xml:space="preserve">
ИНДЕКС К ПОЗИЦИИ(справочно):
1 Индекс пересчета на 1 кв.2021 Многоквартирные_x000D_
жилые дома" =10,17. В смете применён договорной индекс СМР=3,5</t>
    </r>
  </si>
  <si>
    <t>9</t>
  </si>
  <si>
    <r>
      <t>ФЕРм08-02-412-01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</si>
  <si>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100 м</t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</si>
  <si>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сечение: до 2,5 мм2</t>
    </r>
    <r>
      <rPr>
        <i/>
        <sz val="7"/>
        <rFont val="Arial"/>
        <family val="2"/>
        <charset val="204"/>
      </rPr>
      <t xml:space="preserve">
ИНДЕКС К ПОЗИЦИИ(справочно):
1 Индекс пересчета на 1 кв.2021 Многоквартирные_x000D_
жилые дома" =10,17. В смете применён договорной индекс СМР=3,5</t>
    </r>
  </si>
  <si>
    <t>10</t>
  </si>
  <si>
    <r>
      <t>ФЕРм10-01-055-03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</si>
  <si>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Прокладка кабеля, масса 1 м: до 1 кг, по стене бетонной</t>
    </r>
    <r>
      <rPr>
        <i/>
        <sz val="7"/>
        <rFont val="Arial"/>
        <family val="2"/>
        <charset val="204"/>
      </rPr>
      <t xml:space="preserve">
ИНДЕКС К ПОЗИЦИИ(справочно):
1 Индекс пересчета на 1 кв.2021 Многоквартирные_x000D_
жилые дома" =10,17. В смете применён договорной индекс СМР=3,5</t>
    </r>
  </si>
  <si>
    <t>11</t>
  </si>
  <si>
    <r>
      <t>ФЕРм08-02-409-01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</si>
  <si>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Труба винипластовая по установленным конструкциям, по стенам и колоннам с креплением скобами, диаметр: до 25 мм</t>
    </r>
    <r>
      <rPr>
        <i/>
        <sz val="7"/>
        <rFont val="Arial"/>
        <family val="2"/>
        <charset val="204"/>
      </rPr>
      <t xml:space="preserve">
ИНДЕКС К ПОЗИЦИИ(справочно):
1 Индекс пересчета на 1 кв.2021 Многоквартирные_x000D_
жилые дома" =10,17. В смете применён договорной индекс СМР=3,5</t>
    </r>
  </si>
  <si>
    <t>Итого прямые затраты по разделу в базисных ценах</t>
  </si>
  <si>
    <t>Накладные расходы</t>
  </si>
  <si>
    <t>Сметная прибыль</t>
  </si>
  <si>
    <t>Итоги по разделу 1  :</t>
  </si>
  <si>
    <t xml:space="preserve">  Монтаж радиотелевизионного и электронного оборудования</t>
  </si>
  <si>
    <t xml:space="preserve">  Монтаж оборудования</t>
  </si>
  <si>
    <t xml:space="preserve">  Электромонтажные работы на других объектах</t>
  </si>
  <si>
    <t xml:space="preserve">  Итого</t>
  </si>
  <si>
    <t xml:space="preserve">  Всего с учетом "Индекс пересчета на 1 кв.2021 Многоквартирные_x000D_
жилые дома" =10,17. В смете применён договорной индекс СМР=3,5"</t>
  </si>
  <si>
    <t xml:space="preserve">    Справочно, в базисных ценах: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</si>
  <si>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</si>
  <si>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</si>
  <si>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</si>
  <si>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</si>
  <si>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</si>
  <si>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</t>
  </si>
  <si>
    <t>Раздел 2. Материалы не учтенные ценником</t>
  </si>
  <si>
    <t>12</t>
  </si>
  <si>
    <t>прайс-цена</t>
  </si>
  <si>
    <r>
      <t>Камера лифтовая IP HiWatch DS-I202 2Mp (2,8мм)</t>
    </r>
    <r>
      <rPr>
        <i/>
        <sz val="7"/>
        <rFont val="Arial"/>
        <family val="2"/>
        <charset val="204"/>
      </rPr>
      <t xml:space="preserve">
ИНДЕКС К ПОЗИЦИИ(справочно):
2 Индекс пересчета =1 (раздел в текущих ценах) </t>
    </r>
  </si>
  <si>
    <t>13</t>
  </si>
  <si>
    <r>
      <t>Кабельный органайзер</t>
    </r>
    <r>
      <rPr>
        <i/>
        <sz val="7"/>
        <rFont val="Arial"/>
        <family val="2"/>
        <charset val="204"/>
      </rPr>
      <t xml:space="preserve">
ИНДЕКС К ПОЗИЦИИ(справочно):
2 Индекс пересчета =1 (раздел в текущих ценах) </t>
    </r>
  </si>
  <si>
    <t>14</t>
  </si>
  <si>
    <r>
      <t>Коммутатор для лифтовых камер  D-Link DGS-1005</t>
    </r>
    <r>
      <rPr>
        <i/>
        <sz val="7"/>
        <rFont val="Arial"/>
        <family val="2"/>
        <charset val="204"/>
      </rPr>
      <t xml:space="preserve">
ИНДЕКС К ПОЗИЦИИ(справочно):
2 Индекс пересчета =1 (раздел в текущих ценах) </t>
    </r>
  </si>
  <si>
    <t>15</t>
  </si>
  <si>
    <r>
      <t>Блок питания камер (лифт)PV-DC1A</t>
    </r>
    <r>
      <rPr>
        <i/>
        <sz val="7"/>
        <rFont val="Arial"/>
        <family val="2"/>
        <charset val="204"/>
      </rPr>
      <t xml:space="preserve">
ИНДЕКС К ПОЗИЦИИ(справочно):
2 Индекс пересчета =1 (раздел в текущих ценах) </t>
    </r>
  </si>
  <si>
    <t>16</t>
  </si>
  <si>
    <r>
      <t>Стабилизатор напряжения Powerman AVS 1000C</t>
    </r>
    <r>
      <rPr>
        <i/>
        <sz val="7"/>
        <rFont val="Arial"/>
        <family val="2"/>
        <charset val="204"/>
      </rPr>
      <t xml:space="preserve">
ИНДЕКС К ПОЗИЦИИ(справочно):
2 Индекс пересчета =1 (раздел в текущих ценах) </t>
    </r>
  </si>
  <si>
    <t>17</t>
  </si>
  <si>
    <r>
      <t>Адаптер Powerline TP-PA4010P KIT</t>
    </r>
    <r>
      <rPr>
        <i/>
        <sz val="7"/>
        <rFont val="Arial"/>
        <family val="2"/>
        <charset val="204"/>
      </rPr>
      <t xml:space="preserve">
ИНДЕКС К ПОЗИЦИИ(справочно):
2 Индекс пересчета =1 (раздел в текущих ценах) </t>
    </r>
  </si>
  <si>
    <t>18</t>
  </si>
  <si>
    <r>
      <t>Розетка накладная 2-м</t>
    </r>
    <r>
      <rPr>
        <i/>
        <sz val="7"/>
        <rFont val="Arial"/>
        <family val="2"/>
        <charset val="204"/>
      </rPr>
      <t xml:space="preserve">
ИНДЕКС К ПОЗИЦИИ(справочно):
2 Индекс пересчета =1 (раздел в текущих ценах) </t>
    </r>
  </si>
  <si>
    <t>19</t>
  </si>
  <si>
    <r>
      <t>Маршрутизатор Mikrotik</t>
    </r>
    <r>
      <rPr>
        <i/>
        <sz val="7"/>
        <rFont val="Arial"/>
        <family val="2"/>
        <charset val="204"/>
      </rPr>
      <t xml:space="preserve">
ИНДЕКС К ПОЗИЦИИ(справочно):
2 Индекс пересчета =1 (раздел в текущих ценах) </t>
    </r>
  </si>
  <si>
    <t>20</t>
  </si>
  <si>
    <r>
      <t>Коннектор RJ-45</t>
    </r>
    <r>
      <rPr>
        <i/>
        <sz val="7"/>
        <rFont val="Arial"/>
        <family val="2"/>
        <charset val="204"/>
      </rPr>
      <t xml:space="preserve">
ИНДЕКС К ПОЗИЦИИ(справочно):
2 Индекс пересчета =1 (раздел в текущих ценах) </t>
    </r>
  </si>
  <si>
    <t>21</t>
  </si>
  <si>
    <t>м</t>
  </si>
  <si>
    <r>
      <t>Кабель ВВГнг 3х1.5</t>
    </r>
    <r>
      <rPr>
        <i/>
        <sz val="7"/>
        <rFont val="Arial"/>
        <family val="2"/>
        <charset val="204"/>
      </rPr>
      <t xml:space="preserve">
ИНДЕКС К ПОЗИЦИИ(справочно):
2 Индекс пересчета =1 (раздел в текущих ценах) </t>
    </r>
  </si>
  <si>
    <t>22</t>
  </si>
  <si>
    <r>
      <t>Кабель UTP 4Pr Cat5e</t>
    </r>
    <r>
      <rPr>
        <i/>
        <sz val="7"/>
        <rFont val="Arial"/>
        <family val="2"/>
        <charset val="204"/>
      </rPr>
      <t xml:space="preserve">
ИНДЕКС К ПОЗИЦИИ(справочно):
2 Индекс пересчета =1 (раздел в текущих ценах) </t>
    </r>
  </si>
  <si>
    <t>23</t>
  </si>
  <si>
    <r>
      <t>Труба гофрированная 16</t>
    </r>
    <r>
      <rPr>
        <i/>
        <sz val="7"/>
        <rFont val="Arial"/>
        <family val="2"/>
        <charset val="204"/>
      </rPr>
      <t xml:space="preserve">
ИНДЕКС К ПОЗИЦИИ(справочно):
2 Индекс пересчета =1 (раздел в текущих ценах) </t>
    </r>
  </si>
  <si>
    <t>24</t>
  </si>
  <si>
    <r>
      <t>Комплект для монтажа.</t>
    </r>
    <r>
      <rPr>
        <i/>
        <sz val="7"/>
        <rFont val="Arial"/>
        <family val="2"/>
        <charset val="204"/>
      </rPr>
      <t xml:space="preserve">
ИНДЕКС К ПОЗИЦИИ(справочно):
2 Индекс пересчета =1 (раздел в текущих ценах) </t>
    </r>
  </si>
  <si>
    <t xml:space="preserve">  Итого по разделу 2 Материалы не учтенные ценником</t>
  </si>
  <si>
    <t>ИТОГИ ПО СМЕТЕ:</t>
  </si>
  <si>
    <t xml:space="preserve">  ВСЕГО по смете</t>
  </si>
  <si>
    <t>Индивидуальный предприниматель</t>
  </si>
  <si>
    <t>Волынкин Сергей Владимирович</t>
  </si>
  <si>
    <t>________________С.В. Волынкин</t>
  </si>
  <si>
    <t>" _____ " ________________ 2021 г.</t>
  </si>
  <si>
    <t>"______ " _______________2021 г.</t>
  </si>
  <si>
    <t>г. Тюмень, ул. П. Артамонова, д. 5</t>
  </si>
  <si>
    <t>Монтажные работы системы видеонаблюдения по адресу: г. Тюмень, ул. П. Артамонова, д. 5</t>
  </si>
  <si>
    <t>Договорная стоимость монтажных работ _______________________________________________________________________________________________</t>
  </si>
  <si>
    <t>Составлен(а) в текущих (прогнозных) ценах по состоянию на 2 кв. 2021г.</t>
  </si>
  <si>
    <t>Итого по разделу 1</t>
  </si>
  <si>
    <t>Итого по разделу 2</t>
  </si>
  <si>
    <t>Монтажные работы производятся за счёт подрядчика</t>
  </si>
  <si>
    <t>Итого по смете = 200654,01руб. - 107854,01руб (стоимость монтажных работ)</t>
  </si>
  <si>
    <t>___________________________92800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</si>
</sst>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49" fontId="3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0" fontId="4" fillId="0" borderId="0" xfId="1" applyFont="1" applyAlignment="1">
      <alignment horizontal="left" vertical="top"/>
    </xf>
    <xf numFmtId="0" fontId="6" fillId="0" borderId="1" xfId="1" applyFont="1" applyBorder="1" applyAlignment="1">
      <alignment horizontal="center" vertical="top"/>
    </xf>
    <xf numFmtId="0" fontId="7" fillId="0" borderId="0" xfId="1" applyFont="1" applyAlignment="1">
      <alignment horizontal="right" vertical="top"/>
    </xf>
    <xf numFmtId="0" fontId="3" fillId="0" borderId="2" xfId="1" applyFont="1" applyBorder="1" applyAlignment="1">
      <alignment horizontal="center" vertical="top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/>
    </xf>
    <xf numFmtId="0" fontId="5" fillId="0" borderId="0" xfId="1" applyFont="1"/>
    <xf numFmtId="0" fontId="7" fillId="0" borderId="0" xfId="1" applyFont="1" applyAlignment="1">
      <alignment horizontal="center" vertical="top"/>
    </xf>
    <xf numFmtId="0" fontId="5" fillId="0" borderId="1" xfId="1" applyFont="1" applyBorder="1" applyAlignment="1">
      <alignment horizontal="right" vertical="top"/>
    </xf>
    <xf numFmtId="0" fontId="8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horizontal="center" vertical="top"/>
    </xf>
    <xf numFmtId="0" fontId="9" fillId="0" borderId="0" xfId="1" applyFont="1" applyAlignment="1">
      <alignment horizontal="center" vertical="top"/>
    </xf>
    <xf numFmtId="0" fontId="10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7" fillId="0" borderId="0" xfId="1" applyFont="1" applyAlignment="1">
      <alignment horizontal="left"/>
    </xf>
    <xf numFmtId="0" fontId="7" fillId="0" borderId="0" xfId="1" applyFont="1"/>
    <xf numFmtId="0" fontId="3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center" vertical="top"/>
    </xf>
    <xf numFmtId="49" fontId="12" fillId="0" borderId="0" xfId="1" applyNumberFormat="1" applyFont="1" applyAlignment="1">
      <alignment horizontal="left" vertical="top"/>
    </xf>
    <xf numFmtId="49" fontId="7" fillId="0" borderId="0" xfId="1" applyNumberFormat="1" applyFont="1" applyAlignment="1">
      <alignment horizontal="left" vertical="top"/>
    </xf>
    <xf numFmtId="0" fontId="12" fillId="0" borderId="0" xfId="1" applyFont="1" applyAlignment="1">
      <alignment horizontal="center" vertical="top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top"/>
    </xf>
    <xf numFmtId="0" fontId="3" fillId="0" borderId="1" xfId="1" applyFont="1" applyBorder="1" applyAlignment="1">
      <alignment horizontal="left" vertical="top"/>
    </xf>
    <xf numFmtId="0" fontId="3" fillId="0" borderId="1" xfId="1" applyFont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0" xfId="1" applyFont="1" applyAlignment="1"/>
    <xf numFmtId="0" fontId="7" fillId="0" borderId="1" xfId="1" applyFont="1" applyBorder="1" applyAlignment="1">
      <alignment horizontal="center" vertical="top"/>
    </xf>
    <xf numFmtId="0" fontId="3" fillId="0" borderId="2" xfId="1" quotePrefix="1" applyFont="1" applyBorder="1" applyAlignment="1">
      <alignment horizontal="center" vertical="top"/>
    </xf>
    <xf numFmtId="49" fontId="13" fillId="0" borderId="2" xfId="1" applyNumberFormat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top"/>
    </xf>
    <xf numFmtId="0" fontId="5" fillId="0" borderId="2" xfId="1" applyFont="1" applyBorder="1" applyAlignment="1">
      <alignment horizontal="right" vertical="top" wrapText="1"/>
    </xf>
    <xf numFmtId="0" fontId="5" fillId="0" borderId="2" xfId="1" applyFont="1" applyBorder="1" applyAlignment="1">
      <alignment horizontal="right" vertical="top"/>
    </xf>
    <xf numFmtId="0" fontId="5" fillId="0" borderId="2" xfId="1" applyFont="1" applyBorder="1" applyAlignment="1">
      <alignment horizontal="center" vertical="top" wrapText="1"/>
    </xf>
    <xf numFmtId="0" fontId="11" fillId="0" borderId="2" xfId="1" applyFont="1" applyBorder="1" applyAlignment="1">
      <alignment horizontal="right" vertical="top" wrapText="1"/>
    </xf>
    <xf numFmtId="0" fontId="5" fillId="0" borderId="2" xfId="1" applyFont="1" applyBorder="1" applyAlignment="1">
      <alignment horizontal="right" vertical="top"/>
    </xf>
    <xf numFmtId="0" fontId="11" fillId="0" borderId="2" xfId="1" applyFont="1" applyBorder="1" applyAlignment="1">
      <alignment horizontal="right" vertical="top" wrapText="1"/>
    </xf>
    <xf numFmtId="0" fontId="13" fillId="0" borderId="2" xfId="1" applyFont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3" fillId="0" borderId="2" xfId="1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3" fillId="0" borderId="2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0" fontId="3" fillId="0" borderId="0" xfId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0" borderId="0" xfId="1" applyFont="1" applyAlignment="1">
      <alignment horizontal="left" wrapText="1"/>
    </xf>
    <xf numFmtId="0" fontId="0" fillId="0" borderId="0" xfId="0" applyAlignment="1">
      <alignment wrapText="1"/>
    </xf>
    <xf numFmtId="0" fontId="7" fillId="0" borderId="0" xfId="1" applyFont="1" applyAlignment="1">
      <alignment horizontal="right"/>
    </xf>
    <xf numFmtId="0" fontId="0" fillId="0" borderId="0" xfId="0" applyAlignment="1">
      <alignment horizontal="right"/>
    </xf>
    <xf numFmtId="0" fontId="7" fillId="0" borderId="0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72"/>
  <sheetViews>
    <sheetView showGridLines="0" tabSelected="1" zoomScale="115" zoomScaleNormal="115" zoomScaleSheetLayoutView="75" workbookViewId="0">
      <selection activeCell="J92" sqref="J92"/>
    </sheetView>
  </sheetViews>
  <sheetFormatPr defaultRowHeight="12.75" outlineLevelRow="2" x14ac:dyDescent="0.2"/>
  <cols>
    <col min="1" max="1" width="4.5703125" style="12" customWidth="1"/>
    <col min="2" max="2" width="19.140625" style="1" customWidth="1"/>
    <col min="3" max="3" width="40.7109375" style="10" customWidth="1"/>
    <col min="4" max="4" width="13.85546875" style="9" customWidth="1"/>
    <col min="5" max="5" width="16.42578125" style="13" customWidth="1"/>
    <col min="6" max="6" width="8.140625" style="3" customWidth="1"/>
    <col min="7" max="9" width="7.140625" style="3" customWidth="1"/>
    <col min="10" max="10" width="10.5703125" style="3" customWidth="1"/>
    <col min="11" max="13" width="7.140625" style="3" customWidth="1"/>
    <col min="14" max="16384" width="9.140625" style="4"/>
  </cols>
  <sheetData>
    <row r="1" spans="1:14" outlineLevel="2" x14ac:dyDescent="0.2">
      <c r="A1" s="2" t="s">
        <v>0</v>
      </c>
      <c r="J1" s="2" t="s">
        <v>1</v>
      </c>
    </row>
    <row r="2" spans="1:14" outlineLevel="1" x14ac:dyDescent="0.2">
      <c r="A2" s="5" t="s">
        <v>108</v>
      </c>
      <c r="J2" s="5"/>
    </row>
    <row r="3" spans="1:14" outlineLevel="1" x14ac:dyDescent="0.2">
      <c r="A3" s="5" t="s">
        <v>109</v>
      </c>
      <c r="J3" s="5"/>
    </row>
    <row r="4" spans="1:14" outlineLevel="1" x14ac:dyDescent="0.2">
      <c r="A4" s="5" t="s">
        <v>110</v>
      </c>
      <c r="J4" s="5" t="s">
        <v>19</v>
      </c>
    </row>
    <row r="5" spans="1:14" outlineLevel="1" x14ac:dyDescent="0.2">
      <c r="A5" s="14" t="s">
        <v>111</v>
      </c>
      <c r="J5" s="14" t="s">
        <v>112</v>
      </c>
    </row>
    <row r="6" spans="1:14" ht="15" x14ac:dyDescent="0.2">
      <c r="A6" s="56" t="s">
        <v>113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4" ht="14.25" x14ac:dyDescent="0.2">
      <c r="B7" s="33"/>
      <c r="C7" s="34"/>
      <c r="D7" s="35"/>
      <c r="E7" s="18" t="s">
        <v>2</v>
      </c>
      <c r="F7" s="17"/>
      <c r="G7" s="17"/>
      <c r="H7" s="17"/>
      <c r="I7" s="19"/>
      <c r="J7" s="17"/>
      <c r="K7" s="17"/>
      <c r="L7" s="17"/>
    </row>
    <row r="8" spans="1:14" ht="14.25" x14ac:dyDescent="0.2">
      <c r="C8" s="14"/>
      <c r="D8" s="12"/>
      <c r="E8" s="26"/>
      <c r="I8" s="20"/>
    </row>
    <row r="9" spans="1:14" ht="15.75" x14ac:dyDescent="0.2">
      <c r="C9" s="14"/>
      <c r="D9" s="21" t="s">
        <v>3</v>
      </c>
    </row>
    <row r="10" spans="1:14" ht="14.25" x14ac:dyDescent="0.2">
      <c r="C10" s="14"/>
      <c r="D10" s="16" t="s">
        <v>4</v>
      </c>
      <c r="I10" s="22"/>
    </row>
    <row r="11" spans="1:14" x14ac:dyDescent="0.2">
      <c r="C11" s="14"/>
      <c r="D11" s="12"/>
      <c r="E11" s="12"/>
      <c r="I11" s="11"/>
    </row>
    <row r="12" spans="1:14" ht="15" x14ac:dyDescent="0.2">
      <c r="B12" s="7" t="s">
        <v>5</v>
      </c>
      <c r="C12" s="62" t="s">
        <v>114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</row>
    <row r="13" spans="1:14" ht="14.25" x14ac:dyDescent="0.2">
      <c r="C13" s="34"/>
      <c r="D13" s="35"/>
      <c r="E13" s="6" t="s">
        <v>6</v>
      </c>
      <c r="F13" s="17"/>
      <c r="G13" s="17"/>
      <c r="H13" s="38"/>
      <c r="I13" s="17"/>
      <c r="J13" s="17"/>
      <c r="K13" s="17"/>
      <c r="L13" s="17"/>
      <c r="M13" s="17"/>
    </row>
    <row r="14" spans="1:14" x14ac:dyDescent="0.2">
      <c r="A14" s="29"/>
      <c r="B14" s="27"/>
      <c r="C14" s="14"/>
      <c r="D14" s="12"/>
      <c r="E14" s="15"/>
    </row>
    <row r="15" spans="1:14" ht="15" x14ac:dyDescent="0.25">
      <c r="C15" s="58" t="s">
        <v>7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7"/>
    </row>
    <row r="16" spans="1:14" s="24" customFormat="1" ht="15" x14ac:dyDescent="0.25">
      <c r="A16" s="16"/>
      <c r="B16" s="28"/>
      <c r="C16" s="23" t="s">
        <v>115</v>
      </c>
      <c r="D16" s="7"/>
      <c r="E16" s="60" t="s">
        <v>121</v>
      </c>
      <c r="F16" s="61"/>
      <c r="G16" s="36" t="s">
        <v>21</v>
      </c>
      <c r="H16" s="7"/>
      <c r="I16" s="23"/>
      <c r="J16" s="23"/>
      <c r="K16" s="7"/>
      <c r="L16" s="7"/>
      <c r="M16" s="7"/>
    </row>
    <row r="17" spans="1:13" ht="14.25" x14ac:dyDescent="0.2">
      <c r="C17" s="37" t="s">
        <v>116</v>
      </c>
      <c r="D17" s="12"/>
      <c r="E17" s="11"/>
    </row>
    <row r="18" spans="1:13" x14ac:dyDescent="0.2">
      <c r="C18" s="14"/>
      <c r="D18" s="12"/>
      <c r="E18" s="11"/>
    </row>
    <row r="19" spans="1:13" x14ac:dyDescent="0.2">
      <c r="C19" s="14"/>
      <c r="D19" s="12"/>
      <c r="E19" s="11"/>
    </row>
    <row r="20" spans="1:13" ht="12.75" customHeight="1" x14ac:dyDescent="0.2">
      <c r="A20" s="63" t="s">
        <v>8</v>
      </c>
      <c r="B20" s="65" t="s">
        <v>18</v>
      </c>
      <c r="C20" s="63" t="s">
        <v>9</v>
      </c>
      <c r="D20" s="63" t="s">
        <v>10</v>
      </c>
      <c r="E20" s="63" t="s">
        <v>11</v>
      </c>
      <c r="F20" s="63" t="s">
        <v>12</v>
      </c>
      <c r="G20" s="64"/>
      <c r="H20" s="64"/>
      <c r="I20" s="64"/>
      <c r="J20" s="63" t="s">
        <v>13</v>
      </c>
      <c r="K20" s="64"/>
      <c r="L20" s="64"/>
      <c r="M20" s="64"/>
    </row>
    <row r="21" spans="1:13" ht="13.5" customHeight="1" x14ac:dyDescent="0.2">
      <c r="A21" s="64"/>
      <c r="B21" s="66"/>
      <c r="C21" s="67"/>
      <c r="D21" s="63"/>
      <c r="E21" s="63"/>
      <c r="F21" s="63" t="s">
        <v>14</v>
      </c>
      <c r="G21" s="63" t="s">
        <v>15</v>
      </c>
      <c r="H21" s="64"/>
      <c r="I21" s="64"/>
      <c r="J21" s="63" t="s">
        <v>14</v>
      </c>
      <c r="K21" s="63" t="s">
        <v>15</v>
      </c>
      <c r="L21" s="64"/>
      <c r="M21" s="64"/>
    </row>
    <row r="22" spans="1:13" ht="24" x14ac:dyDescent="0.2">
      <c r="A22" s="64"/>
      <c r="B22" s="66"/>
      <c r="C22" s="67"/>
      <c r="D22" s="63"/>
      <c r="E22" s="63"/>
      <c r="F22" s="64"/>
      <c r="G22" s="30" t="s">
        <v>16</v>
      </c>
      <c r="H22" s="30" t="s">
        <v>20</v>
      </c>
      <c r="I22" s="30" t="s">
        <v>17</v>
      </c>
      <c r="J22" s="64"/>
      <c r="K22" s="30" t="s">
        <v>16</v>
      </c>
      <c r="L22" s="30" t="s">
        <v>20</v>
      </c>
      <c r="M22" s="30" t="s">
        <v>17</v>
      </c>
    </row>
    <row r="23" spans="1:13" x14ac:dyDescent="0.2">
      <c r="A23" s="8">
        <v>1</v>
      </c>
      <c r="B23" s="32">
        <v>2</v>
      </c>
      <c r="C23" s="30">
        <v>3</v>
      </c>
      <c r="D23" s="30">
        <v>4</v>
      </c>
      <c r="E23" s="25">
        <v>5</v>
      </c>
      <c r="F23" s="31">
        <v>6</v>
      </c>
      <c r="G23" s="31">
        <v>7</v>
      </c>
      <c r="H23" s="31">
        <v>8</v>
      </c>
      <c r="I23" s="31">
        <v>9</v>
      </c>
      <c r="J23" s="31">
        <v>10</v>
      </c>
      <c r="K23" s="31">
        <v>11</v>
      </c>
      <c r="L23" s="31">
        <v>12</v>
      </c>
      <c r="M23" s="31">
        <v>13</v>
      </c>
    </row>
    <row r="24" spans="1:13" ht="19.149999999999999" customHeight="1" x14ac:dyDescent="0.2">
      <c r="A24" s="55" t="s">
        <v>22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</row>
    <row r="25" spans="1:13" ht="51" x14ac:dyDescent="0.2">
      <c r="A25" s="39" t="s">
        <v>23</v>
      </c>
      <c r="B25" s="40" t="s">
        <v>24</v>
      </c>
      <c r="C25" s="41" t="s">
        <v>26</v>
      </c>
      <c r="D25" s="25" t="s">
        <v>25</v>
      </c>
      <c r="E25" s="42">
        <v>6</v>
      </c>
      <c r="F25" s="43">
        <v>300.44</v>
      </c>
      <c r="G25" s="43">
        <v>241.76</v>
      </c>
      <c r="H25" s="43">
        <v>2.7</v>
      </c>
      <c r="I25" s="43">
        <v>0.3</v>
      </c>
      <c r="J25" s="44">
        <v>1802.64</v>
      </c>
      <c r="K25" s="44">
        <v>1450.56</v>
      </c>
      <c r="L25" s="44">
        <v>16.2</v>
      </c>
      <c r="M25" s="44">
        <v>1.8</v>
      </c>
    </row>
    <row r="26" spans="1:13" ht="87" x14ac:dyDescent="0.2">
      <c r="A26" s="39" t="s">
        <v>27</v>
      </c>
      <c r="B26" s="40" t="s">
        <v>28</v>
      </c>
      <c r="C26" s="41" t="s">
        <v>30</v>
      </c>
      <c r="D26" s="25" t="s">
        <v>29</v>
      </c>
      <c r="E26" s="42">
        <v>6</v>
      </c>
      <c r="F26" s="43">
        <v>138.37</v>
      </c>
      <c r="G26" s="43">
        <v>135.66</v>
      </c>
      <c r="H26" s="44"/>
      <c r="I26" s="44"/>
      <c r="J26" s="44">
        <v>830.22</v>
      </c>
      <c r="K26" s="44">
        <v>813.96</v>
      </c>
      <c r="L26" s="44"/>
      <c r="M26" s="44"/>
    </row>
    <row r="27" spans="1:13" ht="51" x14ac:dyDescent="0.2">
      <c r="A27" s="39" t="s">
        <v>31</v>
      </c>
      <c r="B27" s="40" t="s">
        <v>32</v>
      </c>
      <c r="C27" s="41" t="s">
        <v>33</v>
      </c>
      <c r="D27" s="25" t="s">
        <v>25</v>
      </c>
      <c r="E27" s="42">
        <v>1</v>
      </c>
      <c r="F27" s="43">
        <v>6.25</v>
      </c>
      <c r="G27" s="43">
        <v>5.16</v>
      </c>
      <c r="H27" s="44"/>
      <c r="I27" s="44"/>
      <c r="J27" s="44">
        <v>6.25</v>
      </c>
      <c r="K27" s="44">
        <v>5.16</v>
      </c>
      <c r="L27" s="44"/>
      <c r="M27" s="44"/>
    </row>
    <row r="28" spans="1:13" ht="63" x14ac:dyDescent="0.2">
      <c r="A28" s="39" t="s">
        <v>34</v>
      </c>
      <c r="B28" s="40" t="s">
        <v>35</v>
      </c>
      <c r="C28" s="41" t="s">
        <v>36</v>
      </c>
      <c r="D28" s="25" t="s">
        <v>25</v>
      </c>
      <c r="E28" s="42">
        <v>2</v>
      </c>
      <c r="F28" s="43">
        <v>334.72</v>
      </c>
      <c r="G28" s="43">
        <v>165.6</v>
      </c>
      <c r="H28" s="44"/>
      <c r="I28" s="44"/>
      <c r="J28" s="44">
        <v>669.44</v>
      </c>
      <c r="K28" s="44">
        <v>331.2</v>
      </c>
      <c r="L28" s="44"/>
      <c r="M28" s="44"/>
    </row>
    <row r="29" spans="1:13" ht="63" x14ac:dyDescent="0.2">
      <c r="A29" s="39" t="s">
        <v>37</v>
      </c>
      <c r="B29" s="40" t="s">
        <v>38</v>
      </c>
      <c r="C29" s="41" t="s">
        <v>39</v>
      </c>
      <c r="D29" s="25" t="s">
        <v>25</v>
      </c>
      <c r="E29" s="42">
        <v>6</v>
      </c>
      <c r="F29" s="43">
        <v>41.09</v>
      </c>
      <c r="G29" s="43">
        <v>36.76</v>
      </c>
      <c r="H29" s="44"/>
      <c r="I29" s="44"/>
      <c r="J29" s="44">
        <v>246.54</v>
      </c>
      <c r="K29" s="44">
        <v>220.56</v>
      </c>
      <c r="L29" s="44"/>
      <c r="M29" s="44"/>
    </row>
    <row r="30" spans="1:13" ht="75" x14ac:dyDescent="0.2">
      <c r="A30" s="39" t="s">
        <v>40</v>
      </c>
      <c r="B30" s="40" t="s">
        <v>41</v>
      </c>
      <c r="C30" s="41" t="s">
        <v>42</v>
      </c>
      <c r="D30" s="25" t="s">
        <v>25</v>
      </c>
      <c r="E30" s="45">
        <v>13</v>
      </c>
      <c r="F30" s="43">
        <v>482.75</v>
      </c>
      <c r="G30" s="43">
        <v>473.28</v>
      </c>
      <c r="H30" s="44"/>
      <c r="I30" s="44"/>
      <c r="J30" s="44">
        <v>6275.75</v>
      </c>
      <c r="K30" s="44">
        <v>6152.64</v>
      </c>
      <c r="L30" s="44"/>
      <c r="M30" s="44"/>
    </row>
    <row r="31" spans="1:13" ht="63" x14ac:dyDescent="0.2">
      <c r="A31" s="39" t="s">
        <v>43</v>
      </c>
      <c r="B31" s="40" t="s">
        <v>44</v>
      </c>
      <c r="C31" s="41" t="s">
        <v>46</v>
      </c>
      <c r="D31" s="25" t="s">
        <v>45</v>
      </c>
      <c r="E31" s="45">
        <v>0.06</v>
      </c>
      <c r="F31" s="43">
        <v>453.93</v>
      </c>
      <c r="G31" s="43">
        <v>342.84</v>
      </c>
      <c r="H31" s="43">
        <v>4.67</v>
      </c>
      <c r="I31" s="43">
        <v>0.64</v>
      </c>
      <c r="J31" s="44">
        <v>27.24</v>
      </c>
      <c r="K31" s="44">
        <v>20.57</v>
      </c>
      <c r="L31" s="44">
        <v>0.28000000000000003</v>
      </c>
      <c r="M31" s="44">
        <v>0.04</v>
      </c>
    </row>
    <row r="32" spans="1:13" ht="87" x14ac:dyDescent="0.2">
      <c r="A32" s="39" t="s">
        <v>47</v>
      </c>
      <c r="B32" s="40" t="s">
        <v>48</v>
      </c>
      <c r="C32" s="41" t="s">
        <v>49</v>
      </c>
      <c r="D32" s="25" t="s">
        <v>25</v>
      </c>
      <c r="E32" s="42">
        <v>30</v>
      </c>
      <c r="F32" s="43">
        <v>12.97</v>
      </c>
      <c r="G32" s="43">
        <v>11.42</v>
      </c>
      <c r="H32" s="44"/>
      <c r="I32" s="44"/>
      <c r="J32" s="44">
        <v>389.1</v>
      </c>
      <c r="K32" s="44">
        <v>342.6</v>
      </c>
      <c r="L32" s="44"/>
      <c r="M32" s="44"/>
    </row>
    <row r="33" spans="1:13" ht="87" x14ac:dyDescent="0.2">
      <c r="A33" s="39" t="s">
        <v>50</v>
      </c>
      <c r="B33" s="40" t="s">
        <v>51</v>
      </c>
      <c r="C33" s="41" t="s">
        <v>53</v>
      </c>
      <c r="D33" s="25" t="s">
        <v>52</v>
      </c>
      <c r="E33" s="45">
        <v>3</v>
      </c>
      <c r="F33" s="43">
        <v>55.26</v>
      </c>
      <c r="G33" s="43">
        <v>42.21</v>
      </c>
      <c r="H33" s="43">
        <v>1.78</v>
      </c>
      <c r="I33" s="43">
        <v>0.26</v>
      </c>
      <c r="J33" s="44">
        <v>165.78</v>
      </c>
      <c r="K33" s="44">
        <v>126.63</v>
      </c>
      <c r="L33" s="44">
        <v>5.34</v>
      </c>
      <c r="M33" s="44">
        <v>0.78</v>
      </c>
    </row>
    <row r="34" spans="1:13" ht="63" x14ac:dyDescent="0.2">
      <c r="A34" s="39" t="s">
        <v>54</v>
      </c>
      <c r="B34" s="40" t="s">
        <v>55</v>
      </c>
      <c r="C34" s="41" t="s">
        <v>56</v>
      </c>
      <c r="D34" s="25" t="s">
        <v>52</v>
      </c>
      <c r="E34" s="45">
        <v>3.2</v>
      </c>
      <c r="F34" s="43">
        <v>1059.04</v>
      </c>
      <c r="G34" s="43">
        <v>385.48</v>
      </c>
      <c r="H34" s="43">
        <v>156.58000000000001</v>
      </c>
      <c r="I34" s="43">
        <v>17.5</v>
      </c>
      <c r="J34" s="44">
        <v>3388.93</v>
      </c>
      <c r="K34" s="44">
        <v>1233.54</v>
      </c>
      <c r="L34" s="44">
        <v>501.06</v>
      </c>
      <c r="M34" s="44">
        <v>56</v>
      </c>
    </row>
    <row r="35" spans="1:13" ht="75" x14ac:dyDescent="0.2">
      <c r="A35" s="39" t="s">
        <v>57</v>
      </c>
      <c r="B35" s="40" t="s">
        <v>58</v>
      </c>
      <c r="C35" s="41" t="s">
        <v>59</v>
      </c>
      <c r="D35" s="25" t="s">
        <v>52</v>
      </c>
      <c r="E35" s="45">
        <v>3</v>
      </c>
      <c r="F35" s="43">
        <v>231.36</v>
      </c>
      <c r="G35" s="43">
        <v>178.98</v>
      </c>
      <c r="H35" s="43">
        <v>33.49</v>
      </c>
      <c r="I35" s="43">
        <v>2.2599999999999998</v>
      </c>
      <c r="J35" s="44">
        <v>694.08</v>
      </c>
      <c r="K35" s="44">
        <v>536.94000000000005</v>
      </c>
      <c r="L35" s="44">
        <v>100.47</v>
      </c>
      <c r="M35" s="44">
        <v>6.78</v>
      </c>
    </row>
    <row r="36" spans="1:13" ht="15" x14ac:dyDescent="0.2">
      <c r="A36" s="54" t="s">
        <v>60</v>
      </c>
      <c r="B36" s="51"/>
      <c r="C36" s="51"/>
      <c r="D36" s="51"/>
      <c r="E36" s="51"/>
      <c r="F36" s="51"/>
      <c r="G36" s="51"/>
      <c r="H36" s="51"/>
      <c r="I36" s="51"/>
      <c r="J36" s="43">
        <v>14495.97</v>
      </c>
      <c r="K36" s="43">
        <v>11234.36</v>
      </c>
      <c r="L36" s="43">
        <v>623.35</v>
      </c>
      <c r="M36" s="43">
        <v>65.400000000000006</v>
      </c>
    </row>
    <row r="37" spans="1:13" ht="15" x14ac:dyDescent="0.2">
      <c r="A37" s="54" t="s">
        <v>61</v>
      </c>
      <c r="B37" s="51"/>
      <c r="C37" s="51"/>
      <c r="D37" s="51"/>
      <c r="E37" s="51"/>
      <c r="F37" s="51"/>
      <c r="G37" s="51"/>
      <c r="H37" s="51"/>
      <c r="I37" s="51"/>
      <c r="J37" s="43">
        <v>9398.7099999999991</v>
      </c>
      <c r="K37" s="44"/>
      <c r="L37" s="44"/>
      <c r="M37" s="44"/>
    </row>
    <row r="38" spans="1:13" ht="15" x14ac:dyDescent="0.2">
      <c r="A38" s="54" t="s">
        <v>62</v>
      </c>
      <c r="B38" s="51"/>
      <c r="C38" s="51"/>
      <c r="D38" s="51"/>
      <c r="E38" s="51"/>
      <c r="F38" s="51"/>
      <c r="G38" s="51"/>
      <c r="H38" s="51"/>
      <c r="I38" s="51"/>
      <c r="J38" s="43">
        <v>6920.75</v>
      </c>
      <c r="K38" s="44"/>
      <c r="L38" s="44"/>
      <c r="M38" s="44"/>
    </row>
    <row r="39" spans="1:13" ht="15" x14ac:dyDescent="0.2">
      <c r="A39" s="49" t="s">
        <v>63</v>
      </c>
      <c r="B39" s="51"/>
      <c r="C39" s="51"/>
      <c r="D39" s="51"/>
      <c r="E39" s="51"/>
      <c r="F39" s="51"/>
      <c r="G39" s="51"/>
      <c r="H39" s="51"/>
      <c r="I39" s="51"/>
      <c r="J39" s="44"/>
      <c r="K39" s="44"/>
      <c r="L39" s="44"/>
      <c r="M39" s="44"/>
    </row>
    <row r="40" spans="1:13" ht="15" x14ac:dyDescent="0.2">
      <c r="A40" s="54" t="s">
        <v>64</v>
      </c>
      <c r="B40" s="51"/>
      <c r="C40" s="51"/>
      <c r="D40" s="51"/>
      <c r="E40" s="51"/>
      <c r="F40" s="51"/>
      <c r="G40" s="51"/>
      <c r="H40" s="51"/>
      <c r="I40" s="51"/>
      <c r="J40" s="43">
        <v>6199.25</v>
      </c>
      <c r="K40" s="44"/>
      <c r="L40" s="44"/>
      <c r="M40" s="44"/>
    </row>
    <row r="41" spans="1:13" ht="15" x14ac:dyDescent="0.2">
      <c r="A41" s="54" t="s">
        <v>65</v>
      </c>
      <c r="B41" s="51"/>
      <c r="C41" s="51"/>
      <c r="D41" s="51"/>
      <c r="E41" s="51"/>
      <c r="F41" s="51"/>
      <c r="G41" s="51"/>
      <c r="H41" s="51"/>
      <c r="I41" s="51"/>
      <c r="J41" s="43">
        <v>22622.3</v>
      </c>
      <c r="K41" s="44"/>
      <c r="L41" s="44"/>
      <c r="M41" s="44"/>
    </row>
    <row r="42" spans="1:13" ht="15" x14ac:dyDescent="0.2">
      <c r="A42" s="54" t="s">
        <v>66</v>
      </c>
      <c r="B42" s="51"/>
      <c r="C42" s="51"/>
      <c r="D42" s="51"/>
      <c r="E42" s="51"/>
      <c r="F42" s="51"/>
      <c r="G42" s="51"/>
      <c r="H42" s="51"/>
      <c r="I42" s="51"/>
      <c r="J42" s="43">
        <v>1993.88</v>
      </c>
      <c r="K42" s="44"/>
      <c r="L42" s="44"/>
      <c r="M42" s="44"/>
    </row>
    <row r="43" spans="1:13" ht="15" x14ac:dyDescent="0.2">
      <c r="A43" s="54" t="s">
        <v>67</v>
      </c>
      <c r="B43" s="51"/>
      <c r="C43" s="51"/>
      <c r="D43" s="51"/>
      <c r="E43" s="51"/>
      <c r="F43" s="51"/>
      <c r="G43" s="51"/>
      <c r="H43" s="51"/>
      <c r="I43" s="51"/>
      <c r="J43" s="43">
        <v>30815.43</v>
      </c>
      <c r="K43" s="44"/>
      <c r="L43" s="44"/>
      <c r="M43" s="44"/>
    </row>
    <row r="44" spans="1:13" ht="26.1" customHeight="1" x14ac:dyDescent="0.2">
      <c r="A44" s="54" t="s">
        <v>68</v>
      </c>
      <c r="B44" s="51"/>
      <c r="C44" s="51"/>
      <c r="D44" s="51"/>
      <c r="E44" s="51"/>
      <c r="F44" s="51"/>
      <c r="G44" s="51"/>
      <c r="H44" s="51"/>
      <c r="I44" s="51"/>
      <c r="J44" s="43">
        <v>107854.01</v>
      </c>
      <c r="K44" s="44"/>
      <c r="L44" s="44"/>
      <c r="M44" s="44"/>
    </row>
    <row r="45" spans="1:13" ht="15" x14ac:dyDescent="0.2">
      <c r="A45" s="54" t="s">
        <v>69</v>
      </c>
      <c r="B45" s="51"/>
      <c r="C45" s="51"/>
      <c r="D45" s="51"/>
      <c r="E45" s="51"/>
      <c r="F45" s="51"/>
      <c r="G45" s="51"/>
      <c r="H45" s="51"/>
      <c r="I45" s="51"/>
      <c r="J45" s="44"/>
      <c r="K45" s="44"/>
      <c r="L45" s="44"/>
      <c r="M45" s="44"/>
    </row>
    <row r="46" spans="1:13" ht="15" x14ac:dyDescent="0.2">
      <c r="A46" s="54" t="s">
        <v>70</v>
      </c>
      <c r="B46" s="51"/>
      <c r="C46" s="51"/>
      <c r="D46" s="51"/>
      <c r="E46" s="51"/>
      <c r="F46" s="51"/>
      <c r="G46" s="51"/>
      <c r="H46" s="51"/>
      <c r="I46" s="51"/>
      <c r="J46" s="43">
        <v>2638.26</v>
      </c>
      <c r="K46" s="44"/>
      <c r="L46" s="44"/>
      <c r="M46" s="44"/>
    </row>
    <row r="47" spans="1:13" ht="15" x14ac:dyDescent="0.2">
      <c r="A47" s="54" t="s">
        <v>71</v>
      </c>
      <c r="B47" s="51"/>
      <c r="C47" s="51"/>
      <c r="D47" s="51"/>
      <c r="E47" s="51"/>
      <c r="F47" s="51"/>
      <c r="G47" s="51"/>
      <c r="H47" s="51"/>
      <c r="I47" s="51"/>
      <c r="J47" s="43">
        <v>623.35</v>
      </c>
      <c r="K47" s="44"/>
      <c r="L47" s="44"/>
      <c r="M47" s="44"/>
    </row>
    <row r="48" spans="1:13" ht="15" x14ac:dyDescent="0.2">
      <c r="A48" s="54" t="s">
        <v>72</v>
      </c>
      <c r="B48" s="51"/>
      <c r="C48" s="51"/>
      <c r="D48" s="51"/>
      <c r="E48" s="51"/>
      <c r="F48" s="51"/>
      <c r="G48" s="51"/>
      <c r="H48" s="51"/>
      <c r="I48" s="51"/>
      <c r="J48" s="43">
        <v>11299.76</v>
      </c>
      <c r="K48" s="44"/>
      <c r="L48" s="44"/>
      <c r="M48" s="44"/>
    </row>
    <row r="49" spans="1:13" ht="15" x14ac:dyDescent="0.2">
      <c r="A49" s="54" t="s">
        <v>73</v>
      </c>
      <c r="B49" s="51"/>
      <c r="C49" s="51"/>
      <c r="D49" s="51"/>
      <c r="E49" s="51"/>
      <c r="F49" s="51"/>
      <c r="G49" s="51"/>
      <c r="H49" s="51"/>
      <c r="I49" s="51"/>
      <c r="J49" s="43">
        <v>9398.7099999999991</v>
      </c>
      <c r="K49" s="44"/>
      <c r="L49" s="44"/>
      <c r="M49" s="44"/>
    </row>
    <row r="50" spans="1:13" ht="15" x14ac:dyDescent="0.2">
      <c r="A50" s="54" t="s">
        <v>74</v>
      </c>
      <c r="B50" s="51"/>
      <c r="C50" s="51"/>
      <c r="D50" s="51"/>
      <c r="E50" s="51"/>
      <c r="F50" s="51"/>
      <c r="G50" s="51"/>
      <c r="H50" s="51"/>
      <c r="I50" s="51"/>
      <c r="J50" s="43">
        <v>6920.75</v>
      </c>
      <c r="K50" s="44"/>
      <c r="L50" s="44"/>
      <c r="M50" s="44"/>
    </row>
    <row r="51" spans="1:13" ht="15" x14ac:dyDescent="0.2">
      <c r="A51" s="49" t="s">
        <v>75</v>
      </c>
      <c r="B51" s="51"/>
      <c r="C51" s="51"/>
      <c r="D51" s="51"/>
      <c r="E51" s="51"/>
      <c r="F51" s="51"/>
      <c r="G51" s="51"/>
      <c r="H51" s="51"/>
      <c r="I51" s="51"/>
      <c r="J51" s="46">
        <v>107854.01</v>
      </c>
      <c r="K51" s="44"/>
      <c r="L51" s="44"/>
      <c r="M51" s="44"/>
    </row>
    <row r="52" spans="1:13" ht="19.149999999999999" customHeight="1" x14ac:dyDescent="0.2">
      <c r="A52" s="55" t="s">
        <v>76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</row>
    <row r="53" spans="1:13" ht="43.5" x14ac:dyDescent="0.2">
      <c r="A53" s="39" t="s">
        <v>77</v>
      </c>
      <c r="B53" s="40" t="s">
        <v>78</v>
      </c>
      <c r="C53" s="41" t="s">
        <v>79</v>
      </c>
      <c r="D53" s="25" t="s">
        <v>25</v>
      </c>
      <c r="E53" s="42">
        <v>6</v>
      </c>
      <c r="F53" s="43">
        <v>3900</v>
      </c>
      <c r="G53" s="44"/>
      <c r="H53" s="44"/>
      <c r="I53" s="44"/>
      <c r="J53" s="44">
        <v>23400</v>
      </c>
      <c r="K53" s="44"/>
      <c r="L53" s="44"/>
      <c r="M53" s="44"/>
    </row>
    <row r="54" spans="1:13" ht="31.5" x14ac:dyDescent="0.2">
      <c r="A54" s="39" t="s">
        <v>80</v>
      </c>
      <c r="B54" s="40" t="s">
        <v>78</v>
      </c>
      <c r="C54" s="41" t="s">
        <v>81</v>
      </c>
      <c r="D54" s="25" t="s">
        <v>25</v>
      </c>
      <c r="E54" s="42">
        <v>1</v>
      </c>
      <c r="F54" s="43">
        <v>800</v>
      </c>
      <c r="G54" s="44"/>
      <c r="H54" s="44"/>
      <c r="I54" s="44"/>
      <c r="J54" s="44">
        <v>800</v>
      </c>
      <c r="K54" s="44"/>
      <c r="L54" s="44"/>
      <c r="M54" s="44"/>
    </row>
    <row r="55" spans="1:13" ht="43.5" x14ac:dyDescent="0.2">
      <c r="A55" s="39" t="s">
        <v>82</v>
      </c>
      <c r="B55" s="40" t="s">
        <v>78</v>
      </c>
      <c r="C55" s="41" t="s">
        <v>83</v>
      </c>
      <c r="D55" s="25" t="s">
        <v>25</v>
      </c>
      <c r="E55" s="42">
        <v>2</v>
      </c>
      <c r="F55" s="43">
        <v>700</v>
      </c>
      <c r="G55" s="44"/>
      <c r="H55" s="44"/>
      <c r="I55" s="44"/>
      <c r="J55" s="44">
        <v>1400</v>
      </c>
      <c r="K55" s="44"/>
      <c r="L55" s="44"/>
      <c r="M55" s="44"/>
    </row>
    <row r="56" spans="1:13" ht="31.5" x14ac:dyDescent="0.2">
      <c r="A56" s="39" t="s">
        <v>84</v>
      </c>
      <c r="B56" s="40" t="s">
        <v>78</v>
      </c>
      <c r="C56" s="41" t="s">
        <v>85</v>
      </c>
      <c r="D56" s="25" t="s">
        <v>25</v>
      </c>
      <c r="E56" s="42">
        <v>6</v>
      </c>
      <c r="F56" s="43">
        <v>450</v>
      </c>
      <c r="G56" s="44"/>
      <c r="H56" s="44"/>
      <c r="I56" s="44"/>
      <c r="J56" s="44">
        <v>2700</v>
      </c>
      <c r="K56" s="44"/>
      <c r="L56" s="44"/>
      <c r="M56" s="44"/>
    </row>
    <row r="57" spans="1:13" ht="43.5" x14ac:dyDescent="0.2">
      <c r="A57" s="39" t="s">
        <v>86</v>
      </c>
      <c r="B57" s="40" t="s">
        <v>78</v>
      </c>
      <c r="C57" s="41" t="s">
        <v>87</v>
      </c>
      <c r="D57" s="25" t="s">
        <v>25</v>
      </c>
      <c r="E57" s="42">
        <v>6</v>
      </c>
      <c r="F57" s="43">
        <v>2800</v>
      </c>
      <c r="G57" s="44"/>
      <c r="H57" s="44"/>
      <c r="I57" s="44"/>
      <c r="J57" s="44">
        <v>16800</v>
      </c>
      <c r="K57" s="44"/>
      <c r="L57" s="44"/>
      <c r="M57" s="44"/>
    </row>
    <row r="58" spans="1:13" ht="31.5" x14ac:dyDescent="0.2">
      <c r="A58" s="39" t="s">
        <v>88</v>
      </c>
      <c r="B58" s="40" t="s">
        <v>78</v>
      </c>
      <c r="C58" s="41" t="s">
        <v>89</v>
      </c>
      <c r="D58" s="25" t="s">
        <v>25</v>
      </c>
      <c r="E58" s="42">
        <v>6</v>
      </c>
      <c r="F58" s="43">
        <v>4000</v>
      </c>
      <c r="G58" s="44"/>
      <c r="H58" s="44"/>
      <c r="I58" s="44"/>
      <c r="J58" s="44">
        <v>24000</v>
      </c>
      <c r="K58" s="44"/>
      <c r="L58" s="44"/>
      <c r="M58" s="44"/>
    </row>
    <row r="59" spans="1:13" ht="31.5" x14ac:dyDescent="0.2">
      <c r="A59" s="39" t="s">
        <v>90</v>
      </c>
      <c r="B59" s="40" t="s">
        <v>78</v>
      </c>
      <c r="C59" s="41" t="s">
        <v>91</v>
      </c>
      <c r="D59" s="25" t="s">
        <v>25</v>
      </c>
      <c r="E59" s="42">
        <v>6</v>
      </c>
      <c r="F59" s="43">
        <v>100</v>
      </c>
      <c r="G59" s="44"/>
      <c r="H59" s="44"/>
      <c r="I59" s="44"/>
      <c r="J59" s="44">
        <v>600</v>
      </c>
      <c r="K59" s="44"/>
      <c r="L59" s="44"/>
      <c r="M59" s="44"/>
    </row>
    <row r="60" spans="1:13" ht="31.5" x14ac:dyDescent="0.2">
      <c r="A60" s="39" t="s">
        <v>92</v>
      </c>
      <c r="B60" s="40" t="s">
        <v>78</v>
      </c>
      <c r="C60" s="41" t="s">
        <v>93</v>
      </c>
      <c r="D60" s="25" t="s">
        <v>25</v>
      </c>
      <c r="E60" s="42">
        <v>1</v>
      </c>
      <c r="F60" s="43">
        <v>4500</v>
      </c>
      <c r="G60" s="44"/>
      <c r="H60" s="44"/>
      <c r="I60" s="44"/>
      <c r="J60" s="44">
        <v>4500</v>
      </c>
      <c r="K60" s="44"/>
      <c r="L60" s="44"/>
      <c r="M60" s="44"/>
    </row>
    <row r="61" spans="1:13" ht="31.5" x14ac:dyDescent="0.2">
      <c r="A61" s="39" t="s">
        <v>94</v>
      </c>
      <c r="B61" s="40" t="s">
        <v>78</v>
      </c>
      <c r="C61" s="41" t="s">
        <v>95</v>
      </c>
      <c r="D61" s="25" t="s">
        <v>25</v>
      </c>
      <c r="E61" s="42">
        <v>30</v>
      </c>
      <c r="F61" s="43">
        <v>10</v>
      </c>
      <c r="G61" s="44"/>
      <c r="H61" s="44"/>
      <c r="I61" s="44"/>
      <c r="J61" s="44">
        <v>300</v>
      </c>
      <c r="K61" s="44"/>
      <c r="L61" s="44"/>
      <c r="M61" s="44"/>
    </row>
    <row r="62" spans="1:13" ht="31.5" x14ac:dyDescent="0.2">
      <c r="A62" s="39" t="s">
        <v>96</v>
      </c>
      <c r="B62" s="40" t="s">
        <v>78</v>
      </c>
      <c r="C62" s="41" t="s">
        <v>98</v>
      </c>
      <c r="D62" s="25" t="s">
        <v>97</v>
      </c>
      <c r="E62" s="42">
        <v>20</v>
      </c>
      <c r="F62" s="43">
        <v>35</v>
      </c>
      <c r="G62" s="44"/>
      <c r="H62" s="44"/>
      <c r="I62" s="44"/>
      <c r="J62" s="44">
        <v>700</v>
      </c>
      <c r="K62" s="44"/>
      <c r="L62" s="44"/>
      <c r="M62" s="44"/>
    </row>
    <row r="63" spans="1:13" ht="31.5" x14ac:dyDescent="0.2">
      <c r="A63" s="39" t="s">
        <v>99</v>
      </c>
      <c r="B63" s="40" t="s">
        <v>78</v>
      </c>
      <c r="C63" s="41" t="s">
        <v>100</v>
      </c>
      <c r="D63" s="25" t="s">
        <v>97</v>
      </c>
      <c r="E63" s="42">
        <v>600</v>
      </c>
      <c r="F63" s="43">
        <v>20</v>
      </c>
      <c r="G63" s="44"/>
      <c r="H63" s="44"/>
      <c r="I63" s="44"/>
      <c r="J63" s="44">
        <v>12000</v>
      </c>
      <c r="K63" s="44"/>
      <c r="L63" s="44"/>
      <c r="M63" s="44"/>
    </row>
    <row r="64" spans="1:13" ht="31.5" x14ac:dyDescent="0.2">
      <c r="A64" s="39" t="s">
        <v>101</v>
      </c>
      <c r="B64" s="40" t="s">
        <v>78</v>
      </c>
      <c r="C64" s="41" t="s">
        <v>102</v>
      </c>
      <c r="D64" s="25" t="s">
        <v>97</v>
      </c>
      <c r="E64" s="42">
        <v>300</v>
      </c>
      <c r="F64" s="43">
        <v>12</v>
      </c>
      <c r="G64" s="44"/>
      <c r="H64" s="44"/>
      <c r="I64" s="44"/>
      <c r="J64" s="44">
        <v>3600</v>
      </c>
      <c r="K64" s="44"/>
      <c r="L64" s="44"/>
      <c r="M64" s="44"/>
    </row>
    <row r="65" spans="1:13" ht="31.5" x14ac:dyDescent="0.2">
      <c r="A65" s="39" t="s">
        <v>103</v>
      </c>
      <c r="B65" s="40" t="s">
        <v>78</v>
      </c>
      <c r="C65" s="41" t="s">
        <v>104</v>
      </c>
      <c r="D65" s="25" t="s">
        <v>25</v>
      </c>
      <c r="E65" s="42">
        <v>2</v>
      </c>
      <c r="F65" s="43">
        <v>1000</v>
      </c>
      <c r="G65" s="44"/>
      <c r="H65" s="44"/>
      <c r="I65" s="44"/>
      <c r="J65" s="44">
        <v>2000</v>
      </c>
      <c r="K65" s="44"/>
      <c r="L65" s="44"/>
      <c r="M65" s="44"/>
    </row>
    <row r="66" spans="1:13" ht="15" x14ac:dyDescent="0.2">
      <c r="A66" s="49" t="s">
        <v>105</v>
      </c>
      <c r="B66" s="51"/>
      <c r="C66" s="51"/>
      <c r="D66" s="51"/>
      <c r="E66" s="51"/>
      <c r="F66" s="51"/>
      <c r="G66" s="51"/>
      <c r="H66" s="51"/>
      <c r="I66" s="51"/>
      <c r="J66" s="46">
        <v>92800</v>
      </c>
      <c r="K66" s="44"/>
      <c r="L66" s="44"/>
      <c r="M66" s="44"/>
    </row>
    <row r="67" spans="1:13" ht="15" x14ac:dyDescent="0.2">
      <c r="A67" s="52" t="s">
        <v>106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  <row r="68" spans="1:13" ht="15" x14ac:dyDescent="0.2">
      <c r="A68" s="54" t="s">
        <v>117</v>
      </c>
      <c r="B68" s="51"/>
      <c r="C68" s="51"/>
      <c r="D68" s="51"/>
      <c r="E68" s="51"/>
      <c r="F68" s="51"/>
      <c r="G68" s="51"/>
      <c r="H68" s="51"/>
      <c r="I68" s="51"/>
      <c r="J68" s="43">
        <f>J51</f>
        <v>107854.01</v>
      </c>
      <c r="K68" s="43"/>
      <c r="L68" s="43"/>
      <c r="M68" s="43"/>
    </row>
    <row r="69" spans="1:13" ht="15" customHeight="1" x14ac:dyDescent="0.2">
      <c r="A69" s="54" t="s">
        <v>118</v>
      </c>
      <c r="B69" s="51"/>
      <c r="C69" s="51"/>
      <c r="D69" s="51"/>
      <c r="E69" s="51"/>
      <c r="F69" s="51"/>
      <c r="G69" s="51"/>
      <c r="H69" s="51"/>
      <c r="I69" s="51"/>
      <c r="J69" s="43">
        <f>J66</f>
        <v>92800</v>
      </c>
      <c r="K69" s="44"/>
      <c r="L69" s="44"/>
      <c r="M69" s="44"/>
    </row>
    <row r="70" spans="1:13" ht="15" customHeight="1" x14ac:dyDescent="0.2">
      <c r="A70" s="49" t="s">
        <v>107</v>
      </c>
      <c r="B70" s="51"/>
      <c r="C70" s="51"/>
      <c r="D70" s="51"/>
      <c r="E70" s="51"/>
      <c r="F70" s="51"/>
      <c r="G70" s="51"/>
      <c r="H70" s="51"/>
      <c r="I70" s="51"/>
      <c r="J70" s="48">
        <v>200654.01</v>
      </c>
      <c r="K70" s="47"/>
      <c r="L70" s="47"/>
      <c r="M70" s="47"/>
    </row>
    <row r="71" spans="1:13" ht="15" customHeight="1" x14ac:dyDescent="0.2">
      <c r="A71" s="49" t="s">
        <v>119</v>
      </c>
      <c r="B71" s="50"/>
      <c r="C71" s="50"/>
      <c r="D71" s="50"/>
      <c r="E71" s="50"/>
      <c r="F71" s="50"/>
      <c r="G71" s="50"/>
      <c r="H71" s="50"/>
      <c r="I71" s="50"/>
      <c r="J71" s="48">
        <v>-107854.01</v>
      </c>
      <c r="K71" s="47"/>
      <c r="L71" s="47"/>
      <c r="M71" s="47"/>
    </row>
    <row r="72" spans="1:13" ht="15.75" customHeight="1" x14ac:dyDescent="0.2">
      <c r="A72" s="49" t="s">
        <v>120</v>
      </c>
      <c r="B72" s="50"/>
      <c r="C72" s="50"/>
      <c r="D72" s="50"/>
      <c r="E72" s="50"/>
      <c r="F72" s="50"/>
      <c r="G72" s="50"/>
      <c r="H72" s="50"/>
      <c r="I72" s="50"/>
      <c r="J72" s="48">
        <f>J70+J71</f>
        <v>92800.000000000015</v>
      </c>
      <c r="K72" s="47"/>
      <c r="L72" s="47"/>
      <c r="M72" s="47"/>
    </row>
  </sheetData>
  <mergeCells count="40">
    <mergeCell ref="G21:I21"/>
    <mergeCell ref="J21:J22"/>
    <mergeCell ref="K21:M21"/>
    <mergeCell ref="A24:M24"/>
    <mergeCell ref="A36:I36"/>
    <mergeCell ref="A37:I37"/>
    <mergeCell ref="A38:I38"/>
    <mergeCell ref="A6:M6"/>
    <mergeCell ref="C15:M15"/>
    <mergeCell ref="E16:F16"/>
    <mergeCell ref="C12:M12"/>
    <mergeCell ref="A20:A22"/>
    <mergeCell ref="B20:B22"/>
    <mergeCell ref="C20:C22"/>
    <mergeCell ref="D20:D22"/>
    <mergeCell ref="E20:E22"/>
    <mergeCell ref="F20:I20"/>
    <mergeCell ref="J20:M20"/>
    <mergeCell ref="F21:F22"/>
    <mergeCell ref="A39:I39"/>
    <mergeCell ref="A40:I40"/>
    <mergeCell ref="A41:I41"/>
    <mergeCell ref="A42:I42"/>
    <mergeCell ref="A43:I43"/>
    <mergeCell ref="A49:I49"/>
    <mergeCell ref="A50:I50"/>
    <mergeCell ref="A51:I51"/>
    <mergeCell ref="A52:M52"/>
    <mergeCell ref="A44:I44"/>
    <mergeCell ref="A45:I45"/>
    <mergeCell ref="A46:I46"/>
    <mergeCell ref="A47:I47"/>
    <mergeCell ref="A48:I48"/>
    <mergeCell ref="A72:I72"/>
    <mergeCell ref="A71:I71"/>
    <mergeCell ref="A70:I70"/>
    <mergeCell ref="A66:I66"/>
    <mergeCell ref="A67:M67"/>
    <mergeCell ref="A68:I68"/>
    <mergeCell ref="A69:I69"/>
  </mergeCells>
  <pageMargins left="0.23622047244094491" right="0" top="0.51181102362204722" bottom="0.39370078740157483" header="0.31496062992125984" footer="0.19685039370078741"/>
  <pageSetup paperSize="9" fitToHeight="0" orientation="landscape" r:id="rId1"/>
  <headerFooter alignWithMargins="0">
    <oddHeader>&amp;LГРАНД-Смета 2019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ЛСР 13 граф</vt:lpstr>
      <vt:lpstr>'ЛСР 13 граф'!Print_Titles</vt:lpstr>
      <vt:lpstr>'ЛСР 13 граф'!Заголовки_для_печати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Штриккеры</cp:lastModifiedBy>
  <cp:lastPrinted>2018-11-22T12:56:26Z</cp:lastPrinted>
  <dcterms:created xsi:type="dcterms:W3CDTF">2012-09-25T04:33:48Z</dcterms:created>
  <dcterms:modified xsi:type="dcterms:W3CDTF">2021-06-24T15:46:57Z</dcterms:modified>
</cp:coreProperties>
</file>